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3"/>
  </bookViews>
  <sheets>
    <sheet name="Datos Estudiantes" sheetId="4" r:id="rId1"/>
    <sheet name="Planilla Notas" sheetId="3" r:id="rId2"/>
    <sheet name="Informe estudiante" sheetId="5" r:id="rId3"/>
    <sheet name="ESQUEMA" sheetId="6" r:id="rId4"/>
  </sheets>
  <definedNames>
    <definedName name="Datosestudiantes">'Datos Estudiantes'!$1:$1048576</definedName>
    <definedName name="Segumientos">'Datos Estudiantes'!$1:$1048576</definedName>
  </definedNames>
  <calcPr calcId="152511"/>
</workbook>
</file>

<file path=xl/calcChain.xml><?xml version="1.0" encoding="utf-8"?>
<calcChain xmlns="http://schemas.openxmlformats.org/spreadsheetml/2006/main">
  <c r="V15" i="3" l="1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1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14" i="3"/>
  <c r="L15" i="3" l="1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E14" i="3"/>
  <c r="J14" i="3"/>
  <c r="M14" i="3"/>
  <c r="D14" i="3"/>
  <c r="C15" i="3"/>
  <c r="K15" i="3" s="1"/>
  <c r="C16" i="3"/>
  <c r="K16" i="3" s="1"/>
  <c r="C17" i="3"/>
  <c r="K17" i="3" s="1"/>
  <c r="C18" i="3"/>
  <c r="K18" i="3" s="1"/>
  <c r="C19" i="3"/>
  <c r="K19" i="3" s="1"/>
  <c r="C20" i="3"/>
  <c r="K20" i="3" s="1"/>
  <c r="C21" i="3"/>
  <c r="K21" i="3" s="1"/>
  <c r="C22" i="3"/>
  <c r="K22" i="3" s="1"/>
  <c r="C23" i="3"/>
  <c r="K23" i="3" s="1"/>
  <c r="C24" i="3"/>
  <c r="K24" i="3" s="1"/>
  <c r="C25" i="3"/>
  <c r="K25" i="3" s="1"/>
  <c r="C26" i="3"/>
  <c r="K26" i="3" s="1"/>
  <c r="C27" i="3"/>
  <c r="K27" i="3" s="1"/>
  <c r="C28" i="3"/>
  <c r="K28" i="3" s="1"/>
  <c r="C29" i="3"/>
  <c r="K29" i="3" s="1"/>
  <c r="C30" i="3"/>
  <c r="K30" i="3" s="1"/>
  <c r="C31" i="3"/>
  <c r="K31" i="3" s="1"/>
  <c r="C32" i="3"/>
  <c r="K32" i="3" s="1"/>
  <c r="C33" i="3"/>
  <c r="K33" i="3" s="1"/>
  <c r="C14" i="3"/>
  <c r="K14" i="3" s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R14" i="4" l="1"/>
  <c r="W32" i="3" l="1"/>
  <c r="X32" i="3" s="1"/>
  <c r="W30" i="3"/>
  <c r="X30" i="3" s="1"/>
  <c r="W28" i="3"/>
  <c r="X28" i="3" s="1"/>
  <c r="W26" i="3"/>
  <c r="X26" i="3" s="1"/>
  <c r="W24" i="3"/>
  <c r="X24" i="3" s="1"/>
  <c r="W22" i="3"/>
  <c r="X22" i="3" s="1"/>
  <c r="W20" i="3"/>
  <c r="X20" i="3" s="1"/>
  <c r="W18" i="3"/>
  <c r="X18" i="3" s="1"/>
  <c r="W16" i="3"/>
  <c r="X16" i="3" s="1"/>
  <c r="W14" i="3"/>
  <c r="W33" i="3"/>
  <c r="X33" i="3" s="1"/>
  <c r="W31" i="3"/>
  <c r="X31" i="3" s="1"/>
  <c r="W29" i="3"/>
  <c r="X29" i="3" s="1"/>
  <c r="W27" i="3"/>
  <c r="X27" i="3" s="1"/>
  <c r="W25" i="3"/>
  <c r="X25" i="3" s="1"/>
  <c r="W23" i="3"/>
  <c r="X23" i="3" s="1"/>
  <c r="W21" i="3"/>
  <c r="X21" i="3" s="1"/>
  <c r="W19" i="3"/>
  <c r="X19" i="3" s="1"/>
  <c r="W17" i="3"/>
  <c r="X17" i="3" s="1"/>
  <c r="W15" i="3"/>
  <c r="X15" i="3" s="1"/>
  <c r="X37" i="3" l="1"/>
  <c r="X35" i="3"/>
  <c r="X14" i="3"/>
  <c r="X36" i="3"/>
</calcChain>
</file>

<file path=xl/sharedStrings.xml><?xml version="1.0" encoding="utf-8"?>
<sst xmlns="http://schemas.openxmlformats.org/spreadsheetml/2006/main" count="75" uniqueCount="54">
  <si>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</si>
  <si>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</si>
  <si>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</si>
  <si>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</si>
  <si>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</si>
  <si>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</si>
  <si>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</si>
  <si>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</si>
  <si>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</si>
  <si>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</si>
  <si>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</si>
  <si>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</si>
  <si>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</si>
  <si>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</si>
  <si>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</si>
  <si>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</si>
  <si>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</si>
  <si>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</si>
  <si>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</si>
  <si>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</si>
  <si>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</si>
  <si>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</si>
  <si>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</si>
  <si>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</si>
  <si>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</si>
  <si>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</si>
  <si>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</si>
  <si>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</si>
  <si>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</si>
  <si>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</si>
  <si>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</si>
  <si>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</si>
  <si>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</si>
  <si>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</si>
  <si>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</si>
  <si>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</si>
  <si>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</si>
  <si>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</si>
  <si>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</si>
  <si>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</si>
  <si>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</si>
  <si>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</si>
  <si>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</si>
  <si>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</si>
  <si>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</si>
  <si>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</si>
  <si>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w14</t>
  </si>
  <si>
    <t>aprobo</t>
  </si>
  <si>
    <t>reprobo</t>
  </si>
  <si>
    <t>x14</t>
  </si>
  <si>
    <t>"no existe"</t>
  </si>
  <si>
    <t>buscarv</t>
  </si>
  <si>
    <t>formula</t>
  </si>
  <si>
    <t>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</si>
</sst>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19050</xdr:rowOff>
    </xdr:from>
    <xdr:to>
      <xdr:col>7</xdr:col>
      <xdr:colOff>9526</xdr:colOff>
      <xdr:row>13</xdr:row>
      <xdr:rowOff>123825</xdr:rowOff>
    </xdr:to>
    <xdr:sp macro="" textlink="">
      <xdr:nvSpPr>
        <xdr:cNvPr id="2" name="Combinar 1"/>
        <xdr:cNvSpPr/>
      </xdr:nvSpPr>
      <xdr:spPr>
        <a:xfrm>
          <a:off x="14916150" y="2809875"/>
          <a:ext cx="3819526" cy="20764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</a:t>
          </a:r>
          <a:r>
            <a:rPr lang="es-CO" sz="1100" baseline="0"/>
            <a:t> la nota definitiva&gt;=3</a:t>
          </a:r>
          <a:endParaRPr lang="es-CO" sz="1100"/>
        </a:p>
      </xdr:txBody>
    </xdr:sp>
    <xdr:clientData/>
  </xdr:twoCellAnchor>
  <xdr:twoCellAnchor>
    <xdr:from>
      <xdr:col>2</xdr:col>
      <xdr:colOff>0</xdr:colOff>
      <xdr:row>4</xdr:row>
      <xdr:rowOff>9525</xdr:rowOff>
    </xdr:from>
    <xdr:to>
      <xdr:col>2</xdr:col>
      <xdr:colOff>19050</xdr:colOff>
      <xdr:row>12</xdr:row>
      <xdr:rowOff>28575</xdr:rowOff>
    </xdr:to>
    <xdr:cxnSp macro="">
      <xdr:nvCxnSpPr>
        <xdr:cNvPr id="3" name="Conector recto de flecha 2"/>
        <xdr:cNvCxnSpPr/>
      </xdr:nvCxnSpPr>
      <xdr:spPr>
        <a:xfrm flipH="1">
          <a:off x="14916150" y="2800350"/>
          <a:ext cx="19050" cy="1771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47625</xdr:rowOff>
    </xdr:from>
    <xdr:to>
      <xdr:col>7</xdr:col>
      <xdr:colOff>28575</xdr:colOff>
      <xdr:row>12</xdr:row>
      <xdr:rowOff>85725</xdr:rowOff>
    </xdr:to>
    <xdr:cxnSp macro="">
      <xdr:nvCxnSpPr>
        <xdr:cNvPr id="4" name="Conector recto de flecha 3"/>
        <xdr:cNvCxnSpPr/>
      </xdr:nvCxnSpPr>
      <xdr:spPr>
        <a:xfrm flipH="1">
          <a:off x="18735675" y="2838450"/>
          <a:ext cx="19050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12</xdr:row>
      <xdr:rowOff>133350</xdr:rowOff>
    </xdr:from>
    <xdr:to>
      <xdr:col>2</xdr:col>
      <xdr:colOff>276225</xdr:colOff>
      <xdr:row>14</xdr:row>
      <xdr:rowOff>171450</xdr:rowOff>
    </xdr:to>
    <xdr:sp macro="" textlink="">
      <xdr:nvSpPr>
        <xdr:cNvPr id="5" name="Elipse 4"/>
        <xdr:cNvSpPr/>
      </xdr:nvSpPr>
      <xdr:spPr>
        <a:xfrm>
          <a:off x="14754225" y="4676775"/>
          <a:ext cx="438150" cy="4762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6</xdr:col>
      <xdr:colOff>552450</xdr:colOff>
      <xdr:row>12</xdr:row>
      <xdr:rowOff>180975</xdr:rowOff>
    </xdr:from>
    <xdr:to>
      <xdr:col>7</xdr:col>
      <xdr:colOff>266700</xdr:colOff>
      <xdr:row>15</xdr:row>
      <xdr:rowOff>38100</xdr:rowOff>
    </xdr:to>
    <xdr:sp macro="" textlink="">
      <xdr:nvSpPr>
        <xdr:cNvPr id="6" name="Elipse 5"/>
        <xdr:cNvSpPr/>
      </xdr:nvSpPr>
      <xdr:spPr>
        <a:xfrm>
          <a:off x="18516600" y="4724400"/>
          <a:ext cx="476250" cy="514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2</xdr:col>
      <xdr:colOff>76200</xdr:colOff>
      <xdr:row>16</xdr:row>
      <xdr:rowOff>66675</xdr:rowOff>
    </xdr:from>
    <xdr:to>
      <xdr:col>2</xdr:col>
      <xdr:colOff>200025</xdr:colOff>
      <xdr:row>17</xdr:row>
      <xdr:rowOff>0</xdr:rowOff>
    </xdr:to>
    <xdr:cxnSp macro="">
      <xdr:nvCxnSpPr>
        <xdr:cNvPr id="7" name="Conector recto de flecha 6"/>
        <xdr:cNvCxnSpPr/>
      </xdr:nvCxnSpPr>
      <xdr:spPr>
        <a:xfrm>
          <a:off x="14992350" y="5486400"/>
          <a:ext cx="1238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16</xdr:row>
      <xdr:rowOff>47625</xdr:rowOff>
    </xdr:from>
    <xdr:to>
      <xdr:col>6</xdr:col>
      <xdr:colOff>400050</xdr:colOff>
      <xdr:row>16</xdr:row>
      <xdr:rowOff>200025</xdr:rowOff>
    </xdr:to>
    <xdr:cxnSp macro="">
      <xdr:nvCxnSpPr>
        <xdr:cNvPr id="8" name="Conector recto de flecha 7"/>
        <xdr:cNvCxnSpPr/>
      </xdr:nvCxnSpPr>
      <xdr:spPr>
        <a:xfrm>
          <a:off x="18240375" y="5467350"/>
          <a:ext cx="1238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3</xdr:row>
      <xdr:rowOff>133350</xdr:rowOff>
    </xdr:from>
    <xdr:to>
      <xdr:col>4</xdr:col>
      <xdr:colOff>57150</xdr:colOff>
      <xdr:row>4</xdr:row>
      <xdr:rowOff>104775</xdr:rowOff>
    </xdr:to>
    <xdr:cxnSp macro="">
      <xdr:nvCxnSpPr>
        <xdr:cNvPr id="9" name="Conector recto de flecha 8"/>
        <xdr:cNvCxnSpPr/>
      </xdr:nvCxnSpPr>
      <xdr:spPr>
        <a:xfrm flipV="1">
          <a:off x="16249650" y="2724150"/>
          <a:ext cx="247650" cy="171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19050</xdr:rowOff>
    </xdr:from>
    <xdr:to>
      <xdr:col>15</xdr:col>
      <xdr:colOff>9526</xdr:colOff>
      <xdr:row>13</xdr:row>
      <xdr:rowOff>123825</xdr:rowOff>
    </xdr:to>
    <xdr:sp macro="" textlink="">
      <xdr:nvSpPr>
        <xdr:cNvPr id="10" name="Combinar 9"/>
        <xdr:cNvSpPr/>
      </xdr:nvSpPr>
      <xdr:spPr>
        <a:xfrm>
          <a:off x="1524000" y="790575"/>
          <a:ext cx="3819526" cy="18192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sio es error  buscar v</a:t>
          </a:r>
        </a:p>
      </xdr:txBody>
    </xdr:sp>
    <xdr:clientData/>
  </xdr:twoCellAnchor>
  <xdr:twoCellAnchor>
    <xdr:from>
      <xdr:col>10</xdr:col>
      <xdr:colOff>0</xdr:colOff>
      <xdr:row>4</xdr:row>
      <xdr:rowOff>9525</xdr:rowOff>
    </xdr:from>
    <xdr:to>
      <xdr:col>10</xdr:col>
      <xdr:colOff>19050</xdr:colOff>
      <xdr:row>12</xdr:row>
      <xdr:rowOff>28575</xdr:rowOff>
    </xdr:to>
    <xdr:cxnSp macro="">
      <xdr:nvCxnSpPr>
        <xdr:cNvPr id="11" name="Conector recto de flecha 10"/>
        <xdr:cNvCxnSpPr/>
      </xdr:nvCxnSpPr>
      <xdr:spPr>
        <a:xfrm flipH="1">
          <a:off x="1524000" y="781050"/>
          <a:ext cx="19050" cy="1543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</xdr:row>
      <xdr:rowOff>47625</xdr:rowOff>
    </xdr:from>
    <xdr:to>
      <xdr:col>15</xdr:col>
      <xdr:colOff>28575</xdr:colOff>
      <xdr:row>12</xdr:row>
      <xdr:rowOff>85725</xdr:rowOff>
    </xdr:to>
    <xdr:cxnSp macro="">
      <xdr:nvCxnSpPr>
        <xdr:cNvPr id="12" name="Conector recto de flecha 11"/>
        <xdr:cNvCxnSpPr/>
      </xdr:nvCxnSpPr>
      <xdr:spPr>
        <a:xfrm flipH="1">
          <a:off x="5343525" y="819150"/>
          <a:ext cx="19050" cy="1562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12</xdr:row>
      <xdr:rowOff>133350</xdr:rowOff>
    </xdr:from>
    <xdr:to>
      <xdr:col>10</xdr:col>
      <xdr:colOff>276225</xdr:colOff>
      <xdr:row>14</xdr:row>
      <xdr:rowOff>171450</xdr:rowOff>
    </xdr:to>
    <xdr:sp macro="" textlink="">
      <xdr:nvSpPr>
        <xdr:cNvPr id="13" name="Elipse 12"/>
        <xdr:cNvSpPr/>
      </xdr:nvSpPr>
      <xdr:spPr>
        <a:xfrm>
          <a:off x="1362075" y="2428875"/>
          <a:ext cx="438150" cy="4191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14</xdr:col>
      <xdr:colOff>552450</xdr:colOff>
      <xdr:row>12</xdr:row>
      <xdr:rowOff>180975</xdr:rowOff>
    </xdr:from>
    <xdr:to>
      <xdr:col>15</xdr:col>
      <xdr:colOff>266700</xdr:colOff>
      <xdr:row>15</xdr:row>
      <xdr:rowOff>38100</xdr:rowOff>
    </xdr:to>
    <xdr:sp macro="" textlink="">
      <xdr:nvSpPr>
        <xdr:cNvPr id="14" name="Elipse 13"/>
        <xdr:cNvSpPr/>
      </xdr:nvSpPr>
      <xdr:spPr>
        <a:xfrm>
          <a:off x="5124450" y="2476500"/>
          <a:ext cx="476250" cy="428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10</xdr:col>
      <xdr:colOff>76200</xdr:colOff>
      <xdr:row>16</xdr:row>
      <xdr:rowOff>66675</xdr:rowOff>
    </xdr:from>
    <xdr:to>
      <xdr:col>10</xdr:col>
      <xdr:colOff>200025</xdr:colOff>
      <xdr:row>17</xdr:row>
      <xdr:rowOff>0</xdr:rowOff>
    </xdr:to>
    <xdr:cxnSp macro="">
      <xdr:nvCxnSpPr>
        <xdr:cNvPr id="15" name="Conector recto de flecha 14"/>
        <xdr:cNvCxnSpPr/>
      </xdr:nvCxnSpPr>
      <xdr:spPr>
        <a:xfrm>
          <a:off x="1600200" y="3124200"/>
          <a:ext cx="1238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276225</xdr:colOff>
      <xdr:row>16</xdr:row>
      <xdr:rowOff>47625</xdr:rowOff>
    </xdr:from>
    <xdr:to>
      <xdr:col>14</xdr:col>
      <xdr:colOff>400050</xdr:colOff>
      <xdr:row>16</xdr:row>
      <xdr:rowOff>200025</xdr:rowOff>
    </xdr:to>
    <xdr:cxnSp macro="">
      <xdr:nvCxnSpPr>
        <xdr:cNvPr id="16" name="Conector recto de flecha 15"/>
        <xdr:cNvCxnSpPr/>
      </xdr:nvCxnSpPr>
      <xdr:spPr>
        <a:xfrm>
          <a:off x="4848225" y="3105150"/>
          <a:ext cx="12382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3</xdr:row>
      <xdr:rowOff>133350</xdr:rowOff>
    </xdr:from>
    <xdr:to>
      <xdr:col>12</xdr:col>
      <xdr:colOff>57150</xdr:colOff>
      <xdr:row>4</xdr:row>
      <xdr:rowOff>104775</xdr:rowOff>
    </xdr:to>
    <xdr:cxnSp macro="">
      <xdr:nvCxnSpPr>
        <xdr:cNvPr id="17" name="Conector recto de flecha 16"/>
        <xdr:cNvCxnSpPr/>
      </xdr:nvCxnSpPr>
      <xdr:spPr>
        <a:xfrm flipV="1">
          <a:off x="2857500" y="714375"/>
          <a:ext cx="247650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19050</xdr:rowOff>
    </xdr:from>
    <xdr:to>
      <xdr:col>6</xdr:col>
      <xdr:colOff>9526</xdr:colOff>
      <xdr:row>32</xdr:row>
      <xdr:rowOff>123825</xdr:rowOff>
    </xdr:to>
    <xdr:sp macro="" textlink="">
      <xdr:nvSpPr>
        <xdr:cNvPr id="26" name="Combinar 25"/>
        <xdr:cNvSpPr/>
      </xdr:nvSpPr>
      <xdr:spPr>
        <a:xfrm>
          <a:off x="7620000" y="790575"/>
          <a:ext cx="3819526" cy="18192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</a:t>
          </a:r>
          <a:r>
            <a:rPr lang="es-CO" sz="1100" baseline="0"/>
            <a:t> c14=""</a:t>
          </a:r>
          <a:r>
            <a:rPr lang="es-CO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w14</a:t>
          </a:r>
          <a:r>
            <a:rPr lang="es-CO"/>
            <a:t> </a:t>
          </a:r>
          <a:r>
            <a:rPr lang="es-CO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"no existe"</a:t>
          </a:r>
          <a:r>
            <a:rPr lang="es-CO"/>
            <a:t> </a:t>
          </a:r>
          <a:r>
            <a:rPr lang="es-CO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</a:t>
          </a:r>
        </a:p>
        <a:p>
          <a:pPr algn="l"/>
          <a:r>
            <a:rPr lang="es-CO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d14=""</a:t>
          </a:r>
        </a:p>
        <a:p>
          <a:pPr algn="l"/>
          <a:endParaRPr lang="es-CO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CO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CO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j14=""</a:t>
          </a:r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19050</xdr:colOff>
      <xdr:row>31</xdr:row>
      <xdr:rowOff>28575</xdr:rowOff>
    </xdr:to>
    <xdr:cxnSp macro="">
      <xdr:nvCxnSpPr>
        <xdr:cNvPr id="27" name="Conector recto de flecha 26"/>
        <xdr:cNvCxnSpPr/>
      </xdr:nvCxnSpPr>
      <xdr:spPr>
        <a:xfrm flipH="1">
          <a:off x="7620000" y="781050"/>
          <a:ext cx="19050" cy="1543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</xdr:row>
      <xdr:rowOff>47625</xdr:rowOff>
    </xdr:from>
    <xdr:to>
      <xdr:col>6</xdr:col>
      <xdr:colOff>28575</xdr:colOff>
      <xdr:row>31</xdr:row>
      <xdr:rowOff>85725</xdr:rowOff>
    </xdr:to>
    <xdr:cxnSp macro="">
      <xdr:nvCxnSpPr>
        <xdr:cNvPr id="28" name="Conector recto de flecha 27"/>
        <xdr:cNvCxnSpPr/>
      </xdr:nvCxnSpPr>
      <xdr:spPr>
        <a:xfrm flipH="1">
          <a:off x="11439525" y="819150"/>
          <a:ext cx="19050" cy="1562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31</xdr:row>
      <xdr:rowOff>133350</xdr:rowOff>
    </xdr:from>
    <xdr:to>
      <xdr:col>1</xdr:col>
      <xdr:colOff>276225</xdr:colOff>
      <xdr:row>33</xdr:row>
      <xdr:rowOff>171450</xdr:rowOff>
    </xdr:to>
    <xdr:sp macro="" textlink="">
      <xdr:nvSpPr>
        <xdr:cNvPr id="29" name="Elipse 28"/>
        <xdr:cNvSpPr/>
      </xdr:nvSpPr>
      <xdr:spPr>
        <a:xfrm>
          <a:off x="7458075" y="2428875"/>
          <a:ext cx="438150" cy="4191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5</xdr:col>
      <xdr:colOff>552450</xdr:colOff>
      <xdr:row>31</xdr:row>
      <xdr:rowOff>180975</xdr:rowOff>
    </xdr:from>
    <xdr:to>
      <xdr:col>6</xdr:col>
      <xdr:colOff>266700</xdr:colOff>
      <xdr:row>34</xdr:row>
      <xdr:rowOff>38100</xdr:rowOff>
    </xdr:to>
    <xdr:sp macro="" textlink="">
      <xdr:nvSpPr>
        <xdr:cNvPr id="30" name="Elipse 29"/>
        <xdr:cNvSpPr/>
      </xdr:nvSpPr>
      <xdr:spPr>
        <a:xfrm>
          <a:off x="11220450" y="2476500"/>
          <a:ext cx="476250" cy="4286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</xdr:col>
      <xdr:colOff>76200</xdr:colOff>
      <xdr:row>35</xdr:row>
      <xdr:rowOff>66675</xdr:rowOff>
    </xdr:from>
    <xdr:to>
      <xdr:col>1</xdr:col>
      <xdr:colOff>200025</xdr:colOff>
      <xdr:row>36</xdr:row>
      <xdr:rowOff>0</xdr:rowOff>
    </xdr:to>
    <xdr:cxnSp macro="">
      <xdr:nvCxnSpPr>
        <xdr:cNvPr id="31" name="Conector recto de flecha 30"/>
        <xdr:cNvCxnSpPr/>
      </xdr:nvCxnSpPr>
      <xdr:spPr>
        <a:xfrm>
          <a:off x="7696200" y="3124200"/>
          <a:ext cx="12382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35</xdr:row>
      <xdr:rowOff>47625</xdr:rowOff>
    </xdr:from>
    <xdr:to>
      <xdr:col>5</xdr:col>
      <xdr:colOff>400050</xdr:colOff>
      <xdr:row>35</xdr:row>
      <xdr:rowOff>200025</xdr:rowOff>
    </xdr:to>
    <xdr:cxnSp macro="">
      <xdr:nvCxnSpPr>
        <xdr:cNvPr id="32" name="Conector recto de flecha 31"/>
        <xdr:cNvCxnSpPr/>
      </xdr:nvCxnSpPr>
      <xdr:spPr>
        <a:xfrm>
          <a:off x="10944225" y="3105150"/>
          <a:ext cx="12382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22</xdr:row>
      <xdr:rowOff>133350</xdr:rowOff>
    </xdr:from>
    <xdr:to>
      <xdr:col>3</xdr:col>
      <xdr:colOff>57150</xdr:colOff>
      <xdr:row>23</xdr:row>
      <xdr:rowOff>104775</xdr:rowOff>
    </xdr:to>
    <xdr:cxnSp macro="">
      <xdr:nvCxnSpPr>
        <xdr:cNvPr id="33" name="Conector recto de flecha 32"/>
        <xdr:cNvCxnSpPr/>
      </xdr:nvCxnSpPr>
      <xdr:spPr>
        <a:xfrm flipV="1">
          <a:off x="8953500" y="714375"/>
          <a:ext cx="247650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4"/>
  <sheetViews>
    <sheetView topLeftCell="A28" workbookViewId="0">
      <selection activeCell="C40" sqref="C40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8" ht="16.5" thickBot="1" x14ac:dyDescent="0.3"/>
    <row r="9" spans="1:18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8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8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8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8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8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  <c r="R14" s="1">
        <f>Q14+'Datos Estudiantes'!A34110%</f>
        <v>0</v>
      </c>
    </row>
    <row r="15" spans="1:18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8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/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zoomScale="70" zoomScaleNormal="70" workbookViewId="0">
      <selection activeCell="Z22" sqref="Z22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3" width="5.7109375" style="1" customWidth="1"/>
    <col min="4" max="4" width="7.140625" style="1" customWidth="1"/>
    <col min="5" max="10" width="5.7109375" style="1" customWidth="1"/>
    <col min="11" max="11" width="7.5703125" style="1" customWidth="1"/>
    <col min="12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0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/>
      <c r="B14" s="3" t="str">
        <f t="shared" ref="B14:B33" si="0">IF(ISERROR(VLOOKUP(A14,Datosestudiantes,2,FALSE)),"no existe",VLOOKUP(A14,Datosestudiantes,2,FALSE))</f>
        <v>no existe</v>
      </c>
      <c r="C14" s="11" t="str">
        <f t="shared" ref="C14:C33" si="1">IF(ISERROR(VLOOKUP(A14,Datosestudiantes,3,FALSE)),"no existe",VLOOKUP(A14,Datosestudiantes,3,FALSE))</f>
        <v>no existe</v>
      </c>
      <c r="D14" s="11" t="str">
        <f t="shared" ref="D14:D33" si="2">IF(ISERROR(VLOOKUP(A14,Datosestudiantes,4,FALSE)),"",VLOOKUP(A14,Datosestudiantes,4,FALSE))</f>
        <v/>
      </c>
      <c r="E14" s="11" t="str">
        <f t="shared" ref="E14:E33" si="3">IF(ISERROR(VLOOKUP(A14,Datosestudiantes,5,FALSE)),"",VLOOKUP(A14,Datosestudiantes,5,FALSE))</f>
        <v/>
      </c>
      <c r="F14" s="11" t="str">
        <f t="shared" ref="F14:F33" si="4">IF(ISERROR(VLOOKUP(A14,Datosestudiantes,6,FALSE)),"",VLOOKUP(A14,Datosestudiantes,6,FALSE))</f>
        <v/>
      </c>
      <c r="G14" s="11" t="str">
        <f t="shared" ref="G14:G33" si="5">IF(ISERROR(VLOOKUP(A14,Datosestudiantes,7,FALSE)),"",VLOOKUP(A14,Datosestudiantes,7,FALSE))</f>
        <v/>
      </c>
      <c r="H14" s="11" t="str">
        <f t="shared" ref="H14:H33" si="6">IF(ISERROR(VLOOKUP(A14,Datosestudiantes,8,FALSE)),"",VLOOKUP(A14,Datosestudiantes,8,FALSE))</f>
        <v/>
      </c>
      <c r="I14" s="11" t="str">
        <f t="shared" ref="I14:I33" si="7">IF(ISERROR(VLOOKUP(A14,Datosestudiantes,9,FALSE)),"",VLOOKUP(A14,Datosestudiantes,9,FALSE))</f>
        <v/>
      </c>
      <c r="J14" s="11" t="str">
        <f t="shared" ref="J14:J33" si="8">IF(ISERROR(VLOOKUP(A14,Datosestudiantes,10,FALSE)),"",VLOOKUP(A14,Datosestudiantes,10,FALSE))</f>
        <v/>
      </c>
      <c r="K14" s="13" t="str">
        <f>IF(OR(C14="",D14="",,F14="",H14="",J14=""),"",AVERAGE(C14:J14))</f>
        <v/>
      </c>
      <c r="L14" s="13" t="str">
        <f>IF(K14="","",)</f>
        <v/>
      </c>
      <c r="M14" s="11" t="str">
        <f t="shared" ref="M14:M33" si="9">IF(ISERROR(VLOOKUP(A14,Datosestudiantes,11,FALSE)),"",VLOOKUP(A14,Datosestudiantes,14,FALSE))</f>
        <v/>
      </c>
      <c r="N14" s="12" t="str">
        <f>IF(K14="","",)</f>
        <v/>
      </c>
      <c r="O14" s="11" t="str">
        <f t="shared" ref="O14:O33" si="10">IF(ISERROR(VLOOKUP(A14,Datosestudiantes,12,FALSE)),"",VLOOKUP(A14,Datosestudiantes,12,FALSE))</f>
        <v/>
      </c>
      <c r="P14" s="12" t="str">
        <f>IF(K14="","",)</f>
        <v/>
      </c>
      <c r="Q14" s="13" t="str">
        <f t="shared" ref="Q14:Q33" si="11">IF(ISERROR(VLOOKUP(A14,Datosestudiantes,13,FALSE)),"",VLOOKUP(A14,Datosestudiantes,13,FALSE))</f>
        <v/>
      </c>
      <c r="R14" s="12" t="str">
        <f>IF(K14="","",)</f>
        <v/>
      </c>
      <c r="S14" s="13" t="str">
        <f t="shared" ref="S14:S33" si="12">IF(ISERROR(VLOOKUP(A14,Datosestudiantes,14,FALSE)),"",VLOOKUP(A14,Datosestudiantes,14,FALSE))</f>
        <v/>
      </c>
      <c r="T14" s="12" t="str">
        <f>IF(K14="","",)</f>
        <v/>
      </c>
      <c r="U14" s="11" t="str">
        <f t="shared" ref="U14:U33" si="13">IF(ISERROR(VLOOKUP(A14,Datosestudiantes,15,FALSE)),"",VLOOKUP(A14,Datosestudiantes,15,FALSE))</f>
        <v/>
      </c>
      <c r="V14" s="12" t="str">
        <f>IF(K14="","",)</f>
        <v/>
      </c>
      <c r="W14" s="12">
        <f>SUM(L14,N14,P14,R14,T14,V14)</f>
        <v>0</v>
      </c>
      <c r="X14" s="21" t="str">
        <f>IF(W14&gt;=3,"aprobo","reprobo")</f>
        <v>reprobo</v>
      </c>
    </row>
    <row r="15" spans="1:24" s="2" customFormat="1" ht="17.25" thickTop="1" thickBot="1" x14ac:dyDescent="0.3">
      <c r="A15" s="3"/>
      <c r="B15" s="3" t="str">
        <f t="shared" si="0"/>
        <v>no existe</v>
      </c>
      <c r="C15" s="11" t="str">
        <f t="shared" si="1"/>
        <v>no existe</v>
      </c>
      <c r="D15" s="11" t="str">
        <f t="shared" si="2"/>
        <v/>
      </c>
      <c r="E15" s="11" t="str">
        <f t="shared" si="3"/>
        <v/>
      </c>
      <c r="F15" s="11" t="str">
        <f t="shared" si="4"/>
        <v/>
      </c>
      <c r="G15" s="11" t="str">
        <f t="shared" si="5"/>
        <v/>
      </c>
      <c r="H15" s="11" t="str">
        <f t="shared" si="6"/>
        <v/>
      </c>
      <c r="I15" s="11" t="str">
        <f t="shared" si="7"/>
        <v/>
      </c>
      <c r="J15" s="11" t="str">
        <f t="shared" si="8"/>
        <v/>
      </c>
      <c r="K15" s="13" t="str">
        <f t="shared" ref="K15:K33" si="14">IF(OR(C15="",D15="",,F15="",H15="",J15=""),"",AVERAGE(C15:J15))</f>
        <v/>
      </c>
      <c r="L15" s="13" t="str">
        <f t="shared" ref="L15:L33" si="15">IF(K15="","",)</f>
        <v/>
      </c>
      <c r="M15" s="11" t="str">
        <f t="shared" si="9"/>
        <v/>
      </c>
      <c r="N15" s="12" t="str">
        <f t="shared" ref="N15:N33" si="16">IF(K15="","",)</f>
        <v/>
      </c>
      <c r="O15" s="11" t="str">
        <f t="shared" si="10"/>
        <v/>
      </c>
      <c r="P15" s="12" t="str">
        <f t="shared" ref="P15:P33" si="17">IF(K15="","",)</f>
        <v/>
      </c>
      <c r="Q15" s="13" t="str">
        <f t="shared" si="11"/>
        <v/>
      </c>
      <c r="R15" s="12" t="str">
        <f t="shared" ref="R15:R33" si="18">IF(K15="","",)</f>
        <v/>
      </c>
      <c r="S15" s="13" t="str">
        <f t="shared" si="12"/>
        <v/>
      </c>
      <c r="T15" s="12" t="str">
        <f t="shared" ref="T15:T33" si="19">IF(K15="","",)</f>
        <v/>
      </c>
      <c r="U15" s="11" t="str">
        <f t="shared" si="13"/>
        <v/>
      </c>
      <c r="V15" s="12" t="str">
        <f t="shared" ref="V15:V33" si="20">IF(K15="","",)</f>
        <v/>
      </c>
      <c r="W15" s="12">
        <f t="shared" ref="W15:W33" si="21">SUM(L15,N15,P15,R15,T15,V15)</f>
        <v>0</v>
      </c>
      <c r="X15" s="21" t="str">
        <f t="shared" ref="X15:X33" si="22">IF(W15&gt;=3,"aprobo","reprobo")</f>
        <v>reprobo</v>
      </c>
    </row>
    <row r="16" spans="1:24" s="2" customFormat="1" ht="17.25" thickTop="1" thickBot="1" x14ac:dyDescent="0.3">
      <c r="A16" s="3"/>
      <c r="B16" s="3" t="str">
        <f t="shared" si="0"/>
        <v>no existe</v>
      </c>
      <c r="C16" s="11" t="str">
        <f t="shared" si="1"/>
        <v>no existe</v>
      </c>
      <c r="D16" s="11" t="str">
        <f t="shared" si="2"/>
        <v/>
      </c>
      <c r="E16" s="11" t="str">
        <f t="shared" si="3"/>
        <v/>
      </c>
      <c r="F16" s="11" t="str">
        <f t="shared" si="4"/>
        <v/>
      </c>
      <c r="G16" s="11" t="str">
        <f t="shared" si="5"/>
        <v/>
      </c>
      <c r="H16" s="11" t="str">
        <f t="shared" si="6"/>
        <v/>
      </c>
      <c r="I16" s="11" t="str">
        <f t="shared" si="7"/>
        <v/>
      </c>
      <c r="J16" s="11" t="str">
        <f t="shared" si="8"/>
        <v/>
      </c>
      <c r="K16" s="13" t="str">
        <f t="shared" si="14"/>
        <v/>
      </c>
      <c r="L16" s="13" t="str">
        <f t="shared" si="15"/>
        <v/>
      </c>
      <c r="M16" s="11" t="str">
        <f t="shared" si="9"/>
        <v/>
      </c>
      <c r="N16" s="12" t="str">
        <f t="shared" si="16"/>
        <v/>
      </c>
      <c r="O16" s="11" t="str">
        <f t="shared" si="10"/>
        <v/>
      </c>
      <c r="P16" s="12" t="str">
        <f t="shared" si="17"/>
        <v/>
      </c>
      <c r="Q16" s="13" t="str">
        <f t="shared" si="11"/>
        <v/>
      </c>
      <c r="R16" s="12" t="str">
        <f t="shared" si="18"/>
        <v/>
      </c>
      <c r="S16" s="13" t="str">
        <f t="shared" si="12"/>
        <v/>
      </c>
      <c r="T16" s="12" t="str">
        <f t="shared" si="19"/>
        <v/>
      </c>
      <c r="U16" s="11" t="str">
        <f t="shared" si="13"/>
        <v/>
      </c>
      <c r="V16" s="12" t="str">
        <f t="shared" si="20"/>
        <v/>
      </c>
      <c r="W16" s="12">
        <f t="shared" si="21"/>
        <v>0</v>
      </c>
      <c r="X16" s="21" t="str">
        <f t="shared" si="22"/>
        <v>reprobo</v>
      </c>
    </row>
    <row r="17" spans="1:24" ht="17.25" thickTop="1" thickBot="1" x14ac:dyDescent="0.3">
      <c r="A17" s="3"/>
      <c r="B17" s="3" t="str">
        <f t="shared" si="0"/>
        <v>no existe</v>
      </c>
      <c r="C17" s="11" t="str">
        <f t="shared" si="1"/>
        <v>no existe</v>
      </c>
      <c r="D17" s="11" t="str">
        <f t="shared" si="2"/>
        <v/>
      </c>
      <c r="E17" s="11" t="str">
        <f t="shared" si="3"/>
        <v/>
      </c>
      <c r="F17" s="11" t="str">
        <f t="shared" si="4"/>
        <v/>
      </c>
      <c r="G17" s="11" t="str">
        <f t="shared" si="5"/>
        <v/>
      </c>
      <c r="H17" s="11" t="str">
        <f t="shared" si="6"/>
        <v/>
      </c>
      <c r="I17" s="11" t="str">
        <f t="shared" si="7"/>
        <v/>
      </c>
      <c r="J17" s="11" t="str">
        <f t="shared" si="8"/>
        <v/>
      </c>
      <c r="K17" s="13" t="str">
        <f t="shared" si="14"/>
        <v/>
      </c>
      <c r="L17" s="13" t="str">
        <f t="shared" si="15"/>
        <v/>
      </c>
      <c r="M17" s="11" t="str">
        <f t="shared" si="9"/>
        <v/>
      </c>
      <c r="N17" s="12" t="str">
        <f t="shared" si="16"/>
        <v/>
      </c>
      <c r="O17" s="11" t="str">
        <f t="shared" si="10"/>
        <v/>
      </c>
      <c r="P17" s="12" t="str">
        <f t="shared" si="17"/>
        <v/>
      </c>
      <c r="Q17" s="13" t="str">
        <f t="shared" si="11"/>
        <v/>
      </c>
      <c r="R17" s="12" t="str">
        <f t="shared" si="18"/>
        <v/>
      </c>
      <c r="S17" s="13" t="str">
        <f t="shared" si="12"/>
        <v/>
      </c>
      <c r="T17" s="12" t="str">
        <f t="shared" si="19"/>
        <v/>
      </c>
      <c r="U17" s="11" t="str">
        <f t="shared" si="13"/>
        <v/>
      </c>
      <c r="V17" s="12" t="str">
        <f t="shared" si="20"/>
        <v/>
      </c>
      <c r="W17" s="12">
        <f t="shared" si="21"/>
        <v>0</v>
      </c>
      <c r="X17" s="21" t="str">
        <f t="shared" si="22"/>
        <v>reprobo</v>
      </c>
    </row>
    <row r="18" spans="1:24" ht="17.25" thickTop="1" thickBot="1" x14ac:dyDescent="0.3">
      <c r="A18" s="3"/>
      <c r="B18" s="3" t="str">
        <f t="shared" si="0"/>
        <v>no existe</v>
      </c>
      <c r="C18" s="11" t="str">
        <f t="shared" si="1"/>
        <v>no existe</v>
      </c>
      <c r="D18" s="11" t="str">
        <f t="shared" si="2"/>
        <v/>
      </c>
      <c r="E18" s="11" t="str">
        <f t="shared" si="3"/>
        <v/>
      </c>
      <c r="F18" s="11" t="str">
        <f t="shared" si="4"/>
        <v/>
      </c>
      <c r="G18" s="11" t="str">
        <f t="shared" si="5"/>
        <v/>
      </c>
      <c r="H18" s="11" t="str">
        <f t="shared" si="6"/>
        <v/>
      </c>
      <c r="I18" s="11" t="str">
        <f t="shared" si="7"/>
        <v/>
      </c>
      <c r="J18" s="11" t="str">
        <f t="shared" si="8"/>
        <v/>
      </c>
      <c r="K18" s="13" t="str">
        <f t="shared" si="14"/>
        <v/>
      </c>
      <c r="L18" s="13" t="str">
        <f t="shared" si="15"/>
        <v/>
      </c>
      <c r="M18" s="11" t="str">
        <f t="shared" si="9"/>
        <v/>
      </c>
      <c r="N18" s="12" t="str">
        <f t="shared" si="16"/>
        <v/>
      </c>
      <c r="O18" s="11" t="str">
        <f t="shared" si="10"/>
        <v/>
      </c>
      <c r="P18" s="12" t="str">
        <f t="shared" si="17"/>
        <v/>
      </c>
      <c r="Q18" s="13" t="str">
        <f t="shared" si="11"/>
        <v/>
      </c>
      <c r="R18" s="12" t="str">
        <f t="shared" si="18"/>
        <v/>
      </c>
      <c r="S18" s="13" t="str">
        <f t="shared" si="12"/>
        <v/>
      </c>
      <c r="T18" s="12" t="str">
        <f t="shared" si="19"/>
        <v/>
      </c>
      <c r="U18" s="11" t="str">
        <f t="shared" si="13"/>
        <v/>
      </c>
      <c r="V18" s="12" t="str">
        <f t="shared" si="20"/>
        <v/>
      </c>
      <c r="W18" s="12">
        <f t="shared" si="21"/>
        <v>0</v>
      </c>
      <c r="X18" s="21" t="str">
        <f t="shared" si="22"/>
        <v>reprobo</v>
      </c>
    </row>
    <row r="19" spans="1:24" ht="17.25" thickTop="1" thickBot="1" x14ac:dyDescent="0.3">
      <c r="A19" s="3"/>
      <c r="B19" s="3" t="str">
        <f t="shared" si="0"/>
        <v>no existe</v>
      </c>
      <c r="C19" s="11" t="str">
        <f t="shared" si="1"/>
        <v>no existe</v>
      </c>
      <c r="D19" s="11" t="str">
        <f t="shared" si="2"/>
        <v/>
      </c>
      <c r="E19" s="11" t="str">
        <f t="shared" si="3"/>
        <v/>
      </c>
      <c r="F19" s="11" t="str">
        <f t="shared" si="4"/>
        <v/>
      </c>
      <c r="G19" s="11" t="str">
        <f t="shared" si="5"/>
        <v/>
      </c>
      <c r="H19" s="11" t="str">
        <f t="shared" si="6"/>
        <v/>
      </c>
      <c r="I19" s="11" t="str">
        <f t="shared" si="7"/>
        <v/>
      </c>
      <c r="J19" s="11" t="str">
        <f t="shared" si="8"/>
        <v/>
      </c>
      <c r="K19" s="13" t="str">
        <f t="shared" si="14"/>
        <v/>
      </c>
      <c r="L19" s="13" t="str">
        <f t="shared" si="15"/>
        <v/>
      </c>
      <c r="M19" s="11" t="str">
        <f t="shared" si="9"/>
        <v/>
      </c>
      <c r="N19" s="12" t="str">
        <f t="shared" si="16"/>
        <v/>
      </c>
      <c r="O19" s="11" t="str">
        <f t="shared" si="10"/>
        <v/>
      </c>
      <c r="P19" s="12" t="str">
        <f t="shared" si="17"/>
        <v/>
      </c>
      <c r="Q19" s="13" t="str">
        <f t="shared" si="11"/>
        <v/>
      </c>
      <c r="R19" s="12" t="str">
        <f t="shared" si="18"/>
        <v/>
      </c>
      <c r="S19" s="13" t="str">
        <f t="shared" si="12"/>
        <v/>
      </c>
      <c r="T19" s="12" t="str">
        <f t="shared" si="19"/>
        <v/>
      </c>
      <c r="U19" s="11" t="str">
        <f t="shared" si="13"/>
        <v/>
      </c>
      <c r="V19" s="12" t="str">
        <f t="shared" si="20"/>
        <v/>
      </c>
      <c r="W19" s="12">
        <f t="shared" si="21"/>
        <v>0</v>
      </c>
      <c r="X19" s="21" t="str">
        <f t="shared" si="22"/>
        <v>reprobo</v>
      </c>
    </row>
    <row r="20" spans="1:24" ht="17.25" thickTop="1" thickBot="1" x14ac:dyDescent="0.3">
      <c r="A20" s="3"/>
      <c r="B20" s="3" t="str">
        <f t="shared" si="0"/>
        <v>no existe</v>
      </c>
      <c r="C20" s="11" t="str">
        <f t="shared" si="1"/>
        <v>no existe</v>
      </c>
      <c r="D20" s="11" t="str">
        <f t="shared" si="2"/>
        <v/>
      </c>
      <c r="E20" s="11" t="str">
        <f t="shared" si="3"/>
        <v/>
      </c>
      <c r="F20" s="11" t="str">
        <f t="shared" si="4"/>
        <v/>
      </c>
      <c r="G20" s="11" t="str">
        <f t="shared" si="5"/>
        <v/>
      </c>
      <c r="H20" s="11" t="str">
        <f t="shared" si="6"/>
        <v/>
      </c>
      <c r="I20" s="11" t="str">
        <f t="shared" si="7"/>
        <v/>
      </c>
      <c r="J20" s="11" t="str">
        <f t="shared" si="8"/>
        <v/>
      </c>
      <c r="K20" s="13" t="str">
        <f t="shared" si="14"/>
        <v/>
      </c>
      <c r="L20" s="13" t="str">
        <f t="shared" si="15"/>
        <v/>
      </c>
      <c r="M20" s="11" t="str">
        <f t="shared" si="9"/>
        <v/>
      </c>
      <c r="N20" s="12" t="str">
        <f t="shared" si="16"/>
        <v/>
      </c>
      <c r="O20" s="11" t="str">
        <f t="shared" si="10"/>
        <v/>
      </c>
      <c r="P20" s="12" t="str">
        <f t="shared" si="17"/>
        <v/>
      </c>
      <c r="Q20" s="13" t="str">
        <f t="shared" si="11"/>
        <v/>
      </c>
      <c r="R20" s="12" t="str">
        <f t="shared" si="18"/>
        <v/>
      </c>
      <c r="S20" s="13" t="str">
        <f t="shared" si="12"/>
        <v/>
      </c>
      <c r="T20" s="12" t="str">
        <f t="shared" si="19"/>
        <v/>
      </c>
      <c r="U20" s="11" t="str">
        <f t="shared" si="13"/>
        <v/>
      </c>
      <c r="V20" s="12" t="str">
        <f t="shared" si="20"/>
        <v/>
      </c>
      <c r="W20" s="12">
        <f t="shared" si="21"/>
        <v>0</v>
      </c>
      <c r="X20" s="21" t="str">
        <f t="shared" si="22"/>
        <v>reprobo</v>
      </c>
    </row>
    <row r="21" spans="1:24" ht="17.25" thickTop="1" thickBot="1" x14ac:dyDescent="0.3">
      <c r="A21" s="3"/>
      <c r="B21" s="3" t="str">
        <f t="shared" si="0"/>
        <v>no existe</v>
      </c>
      <c r="C21" s="11" t="str">
        <f t="shared" si="1"/>
        <v>no existe</v>
      </c>
      <c r="D21" s="11" t="str">
        <f t="shared" si="2"/>
        <v/>
      </c>
      <c r="E21" s="11" t="str">
        <f t="shared" si="3"/>
        <v/>
      </c>
      <c r="F21" s="11" t="str">
        <f t="shared" si="4"/>
        <v/>
      </c>
      <c r="G21" s="11" t="str">
        <f t="shared" si="5"/>
        <v/>
      </c>
      <c r="H21" s="11" t="str">
        <f t="shared" si="6"/>
        <v/>
      </c>
      <c r="I21" s="11" t="str">
        <f t="shared" si="7"/>
        <v/>
      </c>
      <c r="J21" s="11" t="str">
        <f t="shared" si="8"/>
        <v/>
      </c>
      <c r="K21" s="13" t="str">
        <f t="shared" si="14"/>
        <v/>
      </c>
      <c r="L21" s="13" t="str">
        <f t="shared" si="15"/>
        <v/>
      </c>
      <c r="M21" s="11" t="str">
        <f t="shared" si="9"/>
        <v/>
      </c>
      <c r="N21" s="12" t="str">
        <f t="shared" si="16"/>
        <v/>
      </c>
      <c r="O21" s="11" t="str">
        <f t="shared" si="10"/>
        <v/>
      </c>
      <c r="P21" s="12" t="str">
        <f t="shared" si="17"/>
        <v/>
      </c>
      <c r="Q21" s="13" t="str">
        <f t="shared" si="11"/>
        <v/>
      </c>
      <c r="R21" s="12" t="str">
        <f t="shared" si="18"/>
        <v/>
      </c>
      <c r="S21" s="13" t="str">
        <f t="shared" si="12"/>
        <v/>
      </c>
      <c r="T21" s="12" t="str">
        <f t="shared" si="19"/>
        <v/>
      </c>
      <c r="U21" s="11" t="str">
        <f t="shared" si="13"/>
        <v/>
      </c>
      <c r="V21" s="12" t="str">
        <f t="shared" si="20"/>
        <v/>
      </c>
      <c r="W21" s="12">
        <f t="shared" si="21"/>
        <v>0</v>
      </c>
      <c r="X21" s="21" t="str">
        <f t="shared" si="22"/>
        <v>reprobo</v>
      </c>
    </row>
    <row r="22" spans="1:24" ht="17.25" thickTop="1" thickBot="1" x14ac:dyDescent="0.3">
      <c r="A22" s="3"/>
      <c r="B22" s="3" t="str">
        <f t="shared" si="0"/>
        <v>no existe</v>
      </c>
      <c r="C22" s="11" t="str">
        <f t="shared" si="1"/>
        <v>no existe</v>
      </c>
      <c r="D22" s="11" t="str">
        <f t="shared" si="2"/>
        <v/>
      </c>
      <c r="E22" s="11" t="str">
        <f t="shared" si="3"/>
        <v/>
      </c>
      <c r="F22" s="11" t="str">
        <f t="shared" si="4"/>
        <v/>
      </c>
      <c r="G22" s="11" t="str">
        <f t="shared" si="5"/>
        <v/>
      </c>
      <c r="H22" s="11" t="str">
        <f t="shared" si="6"/>
        <v/>
      </c>
      <c r="I22" s="11" t="str">
        <f t="shared" si="7"/>
        <v/>
      </c>
      <c r="J22" s="11" t="str">
        <f t="shared" si="8"/>
        <v/>
      </c>
      <c r="K22" s="13" t="str">
        <f t="shared" si="14"/>
        <v/>
      </c>
      <c r="L22" s="13" t="str">
        <f t="shared" si="15"/>
        <v/>
      </c>
      <c r="M22" s="11" t="str">
        <f t="shared" si="9"/>
        <v/>
      </c>
      <c r="N22" s="12" t="str">
        <f t="shared" si="16"/>
        <v/>
      </c>
      <c r="O22" s="11" t="str">
        <f t="shared" si="10"/>
        <v/>
      </c>
      <c r="P22" s="12" t="str">
        <f t="shared" si="17"/>
        <v/>
      </c>
      <c r="Q22" s="13" t="str">
        <f t="shared" si="11"/>
        <v/>
      </c>
      <c r="R22" s="12" t="str">
        <f t="shared" si="18"/>
        <v/>
      </c>
      <c r="S22" s="13" t="str">
        <f t="shared" si="12"/>
        <v/>
      </c>
      <c r="T22" s="12" t="str">
        <f t="shared" si="19"/>
        <v/>
      </c>
      <c r="U22" s="11" t="str">
        <f t="shared" si="13"/>
        <v/>
      </c>
      <c r="V22" s="12" t="str">
        <f t="shared" si="20"/>
        <v/>
      </c>
      <c r="W22" s="12">
        <f t="shared" si="21"/>
        <v>0</v>
      </c>
      <c r="X22" s="21" t="str">
        <f t="shared" si="22"/>
        <v>reprobo</v>
      </c>
    </row>
    <row r="23" spans="1:24" ht="17.25" thickTop="1" thickBot="1" x14ac:dyDescent="0.3">
      <c r="A23" s="3"/>
      <c r="B23" s="3" t="str">
        <f t="shared" si="0"/>
        <v>no existe</v>
      </c>
      <c r="C23" s="11" t="str">
        <f t="shared" si="1"/>
        <v>no existe</v>
      </c>
      <c r="D23" s="11" t="str">
        <f t="shared" si="2"/>
        <v/>
      </c>
      <c r="E23" s="11" t="str">
        <f t="shared" si="3"/>
        <v/>
      </c>
      <c r="F23" s="11" t="str">
        <f t="shared" si="4"/>
        <v/>
      </c>
      <c r="G23" s="11" t="str">
        <f t="shared" si="5"/>
        <v/>
      </c>
      <c r="H23" s="11" t="str">
        <f t="shared" si="6"/>
        <v/>
      </c>
      <c r="I23" s="11" t="str">
        <f t="shared" si="7"/>
        <v/>
      </c>
      <c r="J23" s="11" t="str">
        <f t="shared" si="8"/>
        <v/>
      </c>
      <c r="K23" s="13" t="str">
        <f t="shared" si="14"/>
        <v/>
      </c>
      <c r="L23" s="13" t="str">
        <f t="shared" si="15"/>
        <v/>
      </c>
      <c r="M23" s="11" t="str">
        <f t="shared" si="9"/>
        <v/>
      </c>
      <c r="N23" s="12" t="str">
        <f t="shared" si="16"/>
        <v/>
      </c>
      <c r="O23" s="11" t="str">
        <f t="shared" si="10"/>
        <v/>
      </c>
      <c r="P23" s="12" t="str">
        <f t="shared" si="17"/>
        <v/>
      </c>
      <c r="Q23" s="13" t="str">
        <f t="shared" si="11"/>
        <v/>
      </c>
      <c r="R23" s="12" t="str">
        <f t="shared" si="18"/>
        <v/>
      </c>
      <c r="S23" s="13" t="str">
        <f t="shared" si="12"/>
        <v/>
      </c>
      <c r="T23" s="12" t="str">
        <f t="shared" si="19"/>
        <v/>
      </c>
      <c r="U23" s="11" t="str">
        <f t="shared" si="13"/>
        <v/>
      </c>
      <c r="V23" s="12" t="str">
        <f t="shared" si="20"/>
        <v/>
      </c>
      <c r="W23" s="12">
        <f t="shared" si="21"/>
        <v>0</v>
      </c>
      <c r="X23" s="21" t="str">
        <f t="shared" si="22"/>
        <v>reprobo</v>
      </c>
    </row>
    <row r="24" spans="1:24" ht="17.25" thickTop="1" thickBot="1" x14ac:dyDescent="0.3">
      <c r="A24" s="3"/>
      <c r="B24" s="3" t="str">
        <f t="shared" si="0"/>
        <v>no existe</v>
      </c>
      <c r="C24" s="11" t="str">
        <f t="shared" si="1"/>
        <v>no existe</v>
      </c>
      <c r="D24" s="11" t="str">
        <f t="shared" si="2"/>
        <v/>
      </c>
      <c r="E24" s="11" t="str">
        <f t="shared" si="3"/>
        <v/>
      </c>
      <c r="F24" s="11" t="str">
        <f t="shared" si="4"/>
        <v/>
      </c>
      <c r="G24" s="11" t="str">
        <f t="shared" si="5"/>
        <v/>
      </c>
      <c r="H24" s="11" t="str">
        <f t="shared" si="6"/>
        <v/>
      </c>
      <c r="I24" s="11" t="str">
        <f t="shared" si="7"/>
        <v/>
      </c>
      <c r="J24" s="11" t="str">
        <f t="shared" si="8"/>
        <v/>
      </c>
      <c r="K24" s="13" t="str">
        <f t="shared" si="14"/>
        <v/>
      </c>
      <c r="L24" s="13" t="str">
        <f t="shared" si="15"/>
        <v/>
      </c>
      <c r="M24" s="11" t="str">
        <f t="shared" si="9"/>
        <v/>
      </c>
      <c r="N24" s="12" t="str">
        <f t="shared" si="16"/>
        <v/>
      </c>
      <c r="O24" s="11" t="str">
        <f t="shared" si="10"/>
        <v/>
      </c>
      <c r="P24" s="12" t="str">
        <f t="shared" si="17"/>
        <v/>
      </c>
      <c r="Q24" s="13" t="str">
        <f t="shared" si="11"/>
        <v/>
      </c>
      <c r="R24" s="12" t="str">
        <f t="shared" si="18"/>
        <v/>
      </c>
      <c r="S24" s="13" t="str">
        <f t="shared" si="12"/>
        <v/>
      </c>
      <c r="T24" s="12" t="str">
        <f t="shared" si="19"/>
        <v/>
      </c>
      <c r="U24" s="11" t="str">
        <f t="shared" si="13"/>
        <v/>
      </c>
      <c r="V24" s="12" t="str">
        <f t="shared" si="20"/>
        <v/>
      </c>
      <c r="W24" s="12">
        <f t="shared" si="21"/>
        <v>0</v>
      </c>
      <c r="X24" s="21" t="str">
        <f t="shared" si="22"/>
        <v>reprobo</v>
      </c>
    </row>
    <row r="25" spans="1:24" ht="17.25" thickTop="1" thickBot="1" x14ac:dyDescent="0.3">
      <c r="A25" s="3"/>
      <c r="B25" s="3" t="str">
        <f t="shared" si="0"/>
        <v>no existe</v>
      </c>
      <c r="C25" s="11" t="str">
        <f t="shared" si="1"/>
        <v>no existe</v>
      </c>
      <c r="D25" s="11" t="str">
        <f t="shared" si="2"/>
        <v/>
      </c>
      <c r="E25" s="11" t="str">
        <f t="shared" si="3"/>
        <v/>
      </c>
      <c r="F25" s="11" t="str">
        <f t="shared" si="4"/>
        <v/>
      </c>
      <c r="G25" s="11" t="str">
        <f t="shared" si="5"/>
        <v/>
      </c>
      <c r="H25" s="11" t="str">
        <f t="shared" si="6"/>
        <v/>
      </c>
      <c r="I25" s="11" t="str">
        <f t="shared" si="7"/>
        <v/>
      </c>
      <c r="J25" s="11" t="str">
        <f t="shared" si="8"/>
        <v/>
      </c>
      <c r="K25" s="13" t="str">
        <f t="shared" si="14"/>
        <v/>
      </c>
      <c r="L25" s="13" t="str">
        <f t="shared" si="15"/>
        <v/>
      </c>
      <c r="M25" s="11" t="str">
        <f t="shared" si="9"/>
        <v/>
      </c>
      <c r="N25" s="12" t="str">
        <f t="shared" si="16"/>
        <v/>
      </c>
      <c r="O25" s="11" t="str">
        <f t="shared" si="10"/>
        <v/>
      </c>
      <c r="P25" s="12" t="str">
        <f t="shared" si="17"/>
        <v/>
      </c>
      <c r="Q25" s="13" t="str">
        <f t="shared" si="11"/>
        <v/>
      </c>
      <c r="R25" s="12" t="str">
        <f t="shared" si="18"/>
        <v/>
      </c>
      <c r="S25" s="13" t="str">
        <f t="shared" si="12"/>
        <v/>
      </c>
      <c r="T25" s="12" t="str">
        <f t="shared" si="19"/>
        <v/>
      </c>
      <c r="U25" s="11" t="str">
        <f t="shared" si="13"/>
        <v/>
      </c>
      <c r="V25" s="12" t="str">
        <f t="shared" si="20"/>
        <v/>
      </c>
      <c r="W25" s="12">
        <f t="shared" si="21"/>
        <v>0</v>
      </c>
      <c r="X25" s="21" t="str">
        <f t="shared" si="22"/>
        <v>reprobo</v>
      </c>
    </row>
    <row r="26" spans="1:24" ht="17.25" thickTop="1" thickBot="1" x14ac:dyDescent="0.3">
      <c r="A26" s="3"/>
      <c r="B26" s="3" t="str">
        <f t="shared" si="0"/>
        <v>no existe</v>
      </c>
      <c r="C26" s="11" t="str">
        <f t="shared" si="1"/>
        <v>no existe</v>
      </c>
      <c r="D26" s="11" t="str">
        <f t="shared" si="2"/>
        <v/>
      </c>
      <c r="E26" s="11" t="str">
        <f t="shared" si="3"/>
        <v/>
      </c>
      <c r="F26" s="11" t="str">
        <f t="shared" si="4"/>
        <v/>
      </c>
      <c r="G26" s="11" t="str">
        <f t="shared" si="5"/>
        <v/>
      </c>
      <c r="H26" s="11" t="str">
        <f t="shared" si="6"/>
        <v/>
      </c>
      <c r="I26" s="11" t="str">
        <f t="shared" si="7"/>
        <v/>
      </c>
      <c r="J26" s="11" t="str">
        <f t="shared" si="8"/>
        <v/>
      </c>
      <c r="K26" s="13" t="str">
        <f t="shared" si="14"/>
        <v/>
      </c>
      <c r="L26" s="13" t="str">
        <f t="shared" si="15"/>
        <v/>
      </c>
      <c r="M26" s="11" t="str">
        <f t="shared" si="9"/>
        <v/>
      </c>
      <c r="N26" s="12" t="str">
        <f t="shared" si="16"/>
        <v/>
      </c>
      <c r="O26" s="11" t="str">
        <f t="shared" si="10"/>
        <v/>
      </c>
      <c r="P26" s="12" t="str">
        <f t="shared" si="17"/>
        <v/>
      </c>
      <c r="Q26" s="13" t="str">
        <f t="shared" si="11"/>
        <v/>
      </c>
      <c r="R26" s="12" t="str">
        <f t="shared" si="18"/>
        <v/>
      </c>
      <c r="S26" s="13" t="str">
        <f t="shared" si="12"/>
        <v/>
      </c>
      <c r="T26" s="12" t="str">
        <f t="shared" si="19"/>
        <v/>
      </c>
      <c r="U26" s="11" t="str">
        <f t="shared" si="13"/>
        <v/>
      </c>
      <c r="V26" s="12" t="str">
        <f t="shared" si="20"/>
        <v/>
      </c>
      <c r="W26" s="12">
        <f t="shared" si="21"/>
        <v>0</v>
      </c>
      <c r="X26" s="21" t="str">
        <f t="shared" si="22"/>
        <v>reprobo</v>
      </c>
    </row>
    <row r="27" spans="1:24" ht="17.25" thickTop="1" thickBot="1" x14ac:dyDescent="0.3">
      <c r="A27" s="3"/>
      <c r="B27" s="3" t="str">
        <f t="shared" si="0"/>
        <v>no existe</v>
      </c>
      <c r="C27" s="11" t="str">
        <f t="shared" si="1"/>
        <v>no existe</v>
      </c>
      <c r="D27" s="11" t="str">
        <f t="shared" si="2"/>
        <v/>
      </c>
      <c r="E27" s="11" t="str">
        <f t="shared" si="3"/>
        <v/>
      </c>
      <c r="F27" s="11" t="str">
        <f t="shared" si="4"/>
        <v/>
      </c>
      <c r="G27" s="11" t="str">
        <f t="shared" si="5"/>
        <v/>
      </c>
      <c r="H27" s="11" t="str">
        <f t="shared" si="6"/>
        <v/>
      </c>
      <c r="I27" s="11" t="str">
        <f t="shared" si="7"/>
        <v/>
      </c>
      <c r="J27" s="11" t="str">
        <f t="shared" si="8"/>
        <v/>
      </c>
      <c r="K27" s="13" t="str">
        <f t="shared" si="14"/>
        <v/>
      </c>
      <c r="L27" s="13" t="str">
        <f t="shared" si="15"/>
        <v/>
      </c>
      <c r="M27" s="11" t="str">
        <f t="shared" si="9"/>
        <v/>
      </c>
      <c r="N27" s="12" t="str">
        <f t="shared" si="16"/>
        <v/>
      </c>
      <c r="O27" s="11" t="str">
        <f t="shared" si="10"/>
        <v/>
      </c>
      <c r="P27" s="12" t="str">
        <f t="shared" si="17"/>
        <v/>
      </c>
      <c r="Q27" s="13" t="str">
        <f t="shared" si="11"/>
        <v/>
      </c>
      <c r="R27" s="12" t="str">
        <f t="shared" si="18"/>
        <v/>
      </c>
      <c r="S27" s="13" t="str">
        <f t="shared" si="12"/>
        <v/>
      </c>
      <c r="T27" s="12" t="str">
        <f t="shared" si="19"/>
        <v/>
      </c>
      <c r="U27" s="11" t="str">
        <f t="shared" si="13"/>
        <v/>
      </c>
      <c r="V27" s="12" t="str">
        <f t="shared" si="20"/>
        <v/>
      </c>
      <c r="W27" s="12">
        <f t="shared" si="21"/>
        <v>0</v>
      </c>
      <c r="X27" s="21" t="str">
        <f t="shared" si="22"/>
        <v>reprobo</v>
      </c>
    </row>
    <row r="28" spans="1:24" ht="17.25" thickTop="1" thickBot="1" x14ac:dyDescent="0.3">
      <c r="A28" s="3"/>
      <c r="B28" s="3" t="str">
        <f t="shared" si="0"/>
        <v>no existe</v>
      </c>
      <c r="C28" s="11" t="str">
        <f t="shared" si="1"/>
        <v>no existe</v>
      </c>
      <c r="D28" s="11" t="str">
        <f t="shared" si="2"/>
        <v/>
      </c>
      <c r="E28" s="11" t="str">
        <f t="shared" si="3"/>
        <v/>
      </c>
      <c r="F28" s="11" t="str">
        <f t="shared" si="4"/>
        <v/>
      </c>
      <c r="G28" s="11" t="str">
        <f t="shared" si="5"/>
        <v/>
      </c>
      <c r="H28" s="11" t="str">
        <f t="shared" si="6"/>
        <v/>
      </c>
      <c r="I28" s="11" t="str">
        <f t="shared" si="7"/>
        <v/>
      </c>
      <c r="J28" s="11" t="str">
        <f t="shared" si="8"/>
        <v/>
      </c>
      <c r="K28" s="13" t="str">
        <f t="shared" si="14"/>
        <v/>
      </c>
      <c r="L28" s="13" t="str">
        <f t="shared" si="15"/>
        <v/>
      </c>
      <c r="M28" s="11" t="str">
        <f t="shared" si="9"/>
        <v/>
      </c>
      <c r="N28" s="12" t="str">
        <f t="shared" si="16"/>
        <v/>
      </c>
      <c r="O28" s="11" t="str">
        <f t="shared" si="10"/>
        <v/>
      </c>
      <c r="P28" s="12" t="str">
        <f t="shared" si="17"/>
        <v/>
      </c>
      <c r="Q28" s="13" t="str">
        <f t="shared" si="11"/>
        <v/>
      </c>
      <c r="R28" s="12" t="str">
        <f t="shared" si="18"/>
        <v/>
      </c>
      <c r="S28" s="13" t="str">
        <f t="shared" si="12"/>
        <v/>
      </c>
      <c r="T28" s="12" t="str">
        <f t="shared" si="19"/>
        <v/>
      </c>
      <c r="U28" s="11" t="str">
        <f t="shared" si="13"/>
        <v/>
      </c>
      <c r="V28" s="12" t="str">
        <f t="shared" si="20"/>
        <v/>
      </c>
      <c r="W28" s="12">
        <f t="shared" si="21"/>
        <v>0</v>
      </c>
      <c r="X28" s="21" t="str">
        <f t="shared" si="22"/>
        <v>reprobo</v>
      </c>
    </row>
    <row r="29" spans="1:24" ht="17.25" thickTop="1" thickBot="1" x14ac:dyDescent="0.3">
      <c r="A29" s="3"/>
      <c r="B29" s="3" t="str">
        <f t="shared" si="0"/>
        <v>no existe</v>
      </c>
      <c r="C29" s="11" t="str">
        <f t="shared" si="1"/>
        <v>no existe</v>
      </c>
      <c r="D29" s="11" t="str">
        <f t="shared" si="2"/>
        <v/>
      </c>
      <c r="E29" s="11" t="str">
        <f t="shared" si="3"/>
        <v/>
      </c>
      <c r="F29" s="11" t="str">
        <f t="shared" si="4"/>
        <v/>
      </c>
      <c r="G29" s="11" t="str">
        <f t="shared" si="5"/>
        <v/>
      </c>
      <c r="H29" s="11" t="str">
        <f t="shared" si="6"/>
        <v/>
      </c>
      <c r="I29" s="11" t="str">
        <f t="shared" si="7"/>
        <v/>
      </c>
      <c r="J29" s="11" t="str">
        <f t="shared" si="8"/>
        <v/>
      </c>
      <c r="K29" s="13" t="str">
        <f t="shared" si="14"/>
        <v/>
      </c>
      <c r="L29" s="13" t="str">
        <f t="shared" si="15"/>
        <v/>
      </c>
      <c r="M29" s="11" t="str">
        <f t="shared" si="9"/>
        <v/>
      </c>
      <c r="N29" s="12" t="str">
        <f t="shared" si="16"/>
        <v/>
      </c>
      <c r="O29" s="11" t="str">
        <f t="shared" si="10"/>
        <v/>
      </c>
      <c r="P29" s="12" t="str">
        <f t="shared" si="17"/>
        <v/>
      </c>
      <c r="Q29" s="13" t="str">
        <f t="shared" si="11"/>
        <v/>
      </c>
      <c r="R29" s="12" t="str">
        <f t="shared" si="18"/>
        <v/>
      </c>
      <c r="S29" s="13" t="str">
        <f t="shared" si="12"/>
        <v/>
      </c>
      <c r="T29" s="12" t="str">
        <f t="shared" si="19"/>
        <v/>
      </c>
      <c r="U29" s="11" t="str">
        <f t="shared" si="13"/>
        <v/>
      </c>
      <c r="V29" s="12" t="str">
        <f t="shared" si="20"/>
        <v/>
      </c>
      <c r="W29" s="12">
        <f t="shared" si="21"/>
        <v>0</v>
      </c>
      <c r="X29" s="21" t="str">
        <f t="shared" si="22"/>
        <v>reprobo</v>
      </c>
    </row>
    <row r="30" spans="1:24" ht="17.25" thickTop="1" thickBot="1" x14ac:dyDescent="0.3">
      <c r="A30" s="3"/>
      <c r="B30" s="3" t="str">
        <f t="shared" si="0"/>
        <v>no existe</v>
      </c>
      <c r="C30" s="11" t="str">
        <f t="shared" si="1"/>
        <v>no existe</v>
      </c>
      <c r="D30" s="11" t="str">
        <f t="shared" si="2"/>
        <v/>
      </c>
      <c r="E30" s="11" t="str">
        <f t="shared" si="3"/>
        <v/>
      </c>
      <c r="F30" s="11" t="str">
        <f t="shared" si="4"/>
        <v/>
      </c>
      <c r="G30" s="11" t="str">
        <f t="shared" si="5"/>
        <v/>
      </c>
      <c r="H30" s="11" t="str">
        <f t="shared" si="6"/>
        <v/>
      </c>
      <c r="I30" s="11" t="str">
        <f t="shared" si="7"/>
        <v/>
      </c>
      <c r="J30" s="11" t="str">
        <f t="shared" si="8"/>
        <v/>
      </c>
      <c r="K30" s="13" t="str">
        <f t="shared" si="14"/>
        <v/>
      </c>
      <c r="L30" s="13" t="str">
        <f t="shared" si="15"/>
        <v/>
      </c>
      <c r="M30" s="11" t="str">
        <f t="shared" si="9"/>
        <v/>
      </c>
      <c r="N30" s="12" t="str">
        <f t="shared" si="16"/>
        <v/>
      </c>
      <c r="O30" s="11" t="str">
        <f t="shared" si="10"/>
        <v/>
      </c>
      <c r="P30" s="12" t="str">
        <f t="shared" si="17"/>
        <v/>
      </c>
      <c r="Q30" s="13" t="str">
        <f t="shared" si="11"/>
        <v/>
      </c>
      <c r="R30" s="12" t="str">
        <f t="shared" si="18"/>
        <v/>
      </c>
      <c r="S30" s="13" t="str">
        <f t="shared" si="12"/>
        <v/>
      </c>
      <c r="T30" s="12" t="str">
        <f t="shared" si="19"/>
        <v/>
      </c>
      <c r="U30" s="11" t="str">
        <f t="shared" si="13"/>
        <v/>
      </c>
      <c r="V30" s="12" t="str">
        <f t="shared" si="20"/>
        <v/>
      </c>
      <c r="W30" s="12">
        <f t="shared" si="21"/>
        <v>0</v>
      </c>
      <c r="X30" s="21" t="str">
        <f t="shared" si="22"/>
        <v>reprobo</v>
      </c>
    </row>
    <row r="31" spans="1:24" ht="17.25" thickTop="1" thickBot="1" x14ac:dyDescent="0.3">
      <c r="A31" s="3"/>
      <c r="B31" s="3" t="str">
        <f t="shared" si="0"/>
        <v>no existe</v>
      </c>
      <c r="C31" s="11" t="str">
        <f t="shared" si="1"/>
        <v>no existe</v>
      </c>
      <c r="D31" s="11" t="str">
        <f t="shared" si="2"/>
        <v/>
      </c>
      <c r="E31" s="11" t="str">
        <f t="shared" si="3"/>
        <v/>
      </c>
      <c r="F31" s="11" t="str">
        <f t="shared" si="4"/>
        <v/>
      </c>
      <c r="G31" s="11" t="str">
        <f t="shared" si="5"/>
        <v/>
      </c>
      <c r="H31" s="11" t="str">
        <f t="shared" si="6"/>
        <v/>
      </c>
      <c r="I31" s="11" t="str">
        <f t="shared" si="7"/>
        <v/>
      </c>
      <c r="J31" s="11" t="str">
        <f t="shared" si="8"/>
        <v/>
      </c>
      <c r="K31" s="13" t="str">
        <f t="shared" si="14"/>
        <v/>
      </c>
      <c r="L31" s="13" t="str">
        <f t="shared" si="15"/>
        <v/>
      </c>
      <c r="M31" s="11" t="str">
        <f t="shared" si="9"/>
        <v/>
      </c>
      <c r="N31" s="12" t="str">
        <f t="shared" si="16"/>
        <v/>
      </c>
      <c r="O31" s="11" t="str">
        <f t="shared" si="10"/>
        <v/>
      </c>
      <c r="P31" s="12" t="str">
        <f t="shared" si="17"/>
        <v/>
      </c>
      <c r="Q31" s="13" t="str">
        <f t="shared" si="11"/>
        <v/>
      </c>
      <c r="R31" s="12" t="str">
        <f t="shared" si="18"/>
        <v/>
      </c>
      <c r="S31" s="13" t="str">
        <f t="shared" si="12"/>
        <v/>
      </c>
      <c r="T31" s="12" t="str">
        <f t="shared" si="19"/>
        <v/>
      </c>
      <c r="U31" s="11" t="str">
        <f t="shared" si="13"/>
        <v/>
      </c>
      <c r="V31" s="12" t="str">
        <f t="shared" si="20"/>
        <v/>
      </c>
      <c r="W31" s="12">
        <f t="shared" si="21"/>
        <v>0</v>
      </c>
      <c r="X31" s="21" t="str">
        <f t="shared" si="22"/>
        <v>reprobo</v>
      </c>
    </row>
    <row r="32" spans="1:24" ht="17.25" thickTop="1" thickBot="1" x14ac:dyDescent="0.3">
      <c r="A32" s="3"/>
      <c r="B32" s="3" t="str">
        <f t="shared" si="0"/>
        <v>no existe</v>
      </c>
      <c r="C32" s="11" t="str">
        <f t="shared" si="1"/>
        <v>no existe</v>
      </c>
      <c r="D32" s="11" t="str">
        <f t="shared" si="2"/>
        <v/>
      </c>
      <c r="E32" s="11" t="str">
        <f t="shared" si="3"/>
        <v/>
      </c>
      <c r="F32" s="11" t="str">
        <f t="shared" si="4"/>
        <v/>
      </c>
      <c r="G32" s="11" t="str">
        <f t="shared" si="5"/>
        <v/>
      </c>
      <c r="H32" s="11" t="str">
        <f t="shared" si="6"/>
        <v/>
      </c>
      <c r="I32" s="11" t="str">
        <f t="shared" si="7"/>
        <v/>
      </c>
      <c r="J32" s="11" t="str">
        <f t="shared" si="8"/>
        <v/>
      </c>
      <c r="K32" s="13" t="str">
        <f t="shared" si="14"/>
        <v/>
      </c>
      <c r="L32" s="13" t="str">
        <f t="shared" si="15"/>
        <v/>
      </c>
      <c r="M32" s="11" t="str">
        <f t="shared" si="9"/>
        <v/>
      </c>
      <c r="N32" s="12" t="str">
        <f t="shared" si="16"/>
        <v/>
      </c>
      <c r="O32" s="11" t="str">
        <f t="shared" si="10"/>
        <v/>
      </c>
      <c r="P32" s="12" t="str">
        <f t="shared" si="17"/>
        <v/>
      </c>
      <c r="Q32" s="13" t="str">
        <f t="shared" si="11"/>
        <v/>
      </c>
      <c r="R32" s="12" t="str">
        <f t="shared" si="18"/>
        <v/>
      </c>
      <c r="S32" s="13" t="str">
        <f t="shared" si="12"/>
        <v/>
      </c>
      <c r="T32" s="12" t="str">
        <f t="shared" si="19"/>
        <v/>
      </c>
      <c r="U32" s="11" t="str">
        <f t="shared" si="13"/>
        <v/>
      </c>
      <c r="V32" s="12" t="str">
        <f t="shared" si="20"/>
        <v/>
      </c>
      <c r="W32" s="12">
        <f t="shared" si="21"/>
        <v>0</v>
      </c>
      <c r="X32" s="21" t="str">
        <f t="shared" si="22"/>
        <v>reprobo</v>
      </c>
    </row>
    <row r="33" spans="1:24" ht="17.25" thickTop="1" thickBot="1" x14ac:dyDescent="0.3">
      <c r="A33" s="3"/>
      <c r="B33" s="3" t="str">
        <f t="shared" si="0"/>
        <v>no existe</v>
      </c>
      <c r="C33" s="11" t="str">
        <f t="shared" si="1"/>
        <v>no existe</v>
      </c>
      <c r="D33" s="11" t="str">
        <f t="shared" si="2"/>
        <v/>
      </c>
      <c r="E33" s="11" t="str">
        <f t="shared" si="3"/>
        <v/>
      </c>
      <c r="F33" s="11" t="str">
        <f t="shared" si="4"/>
        <v/>
      </c>
      <c r="G33" s="11" t="str">
        <f t="shared" si="5"/>
        <v/>
      </c>
      <c r="H33" s="11" t="str">
        <f t="shared" si="6"/>
        <v/>
      </c>
      <c r="I33" s="11" t="str">
        <f t="shared" si="7"/>
        <v/>
      </c>
      <c r="J33" s="11" t="str">
        <f t="shared" si="8"/>
        <v/>
      </c>
      <c r="K33" s="13" t="str">
        <f t="shared" si="14"/>
        <v/>
      </c>
      <c r="L33" s="13" t="str">
        <f t="shared" si="15"/>
        <v/>
      </c>
      <c r="M33" s="11" t="str">
        <f t="shared" si="9"/>
        <v/>
      </c>
      <c r="N33" s="12" t="str">
        <f t="shared" si="16"/>
        <v/>
      </c>
      <c r="O33" s="11" t="str">
        <f t="shared" si="10"/>
        <v/>
      </c>
      <c r="P33" s="12" t="str">
        <f t="shared" si="17"/>
        <v/>
      </c>
      <c r="Q33" s="13" t="str">
        <f t="shared" si="11"/>
        <v/>
      </c>
      <c r="R33" s="12" t="str">
        <f t="shared" si="18"/>
        <v/>
      </c>
      <c r="S33" s="13" t="str">
        <f t="shared" si="12"/>
        <v/>
      </c>
      <c r="T33" s="12" t="str">
        <f t="shared" si="19"/>
        <v/>
      </c>
      <c r="U33" s="11" t="str">
        <f t="shared" si="13"/>
        <v/>
      </c>
      <c r="V33" s="12" t="str">
        <f t="shared" si="20"/>
        <v/>
      </c>
      <c r="W33" s="12">
        <f t="shared" si="21"/>
        <v>0</v>
      </c>
      <c r="X33" s="21" t="str">
        <f t="shared" si="22"/>
        <v>reprobo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0</v>
      </c>
    </row>
    <row r="36" spans="1:24" ht="17.25" thickTop="1" thickBot="1" x14ac:dyDescent="0.3">
      <c r="W36" s="17" t="s">
        <v>36</v>
      </c>
      <c r="X36" s="15">
        <f>MIN(W14:W33)</f>
        <v>0</v>
      </c>
    </row>
    <row r="37" spans="1:24" ht="17.25" thickTop="1" thickBot="1" x14ac:dyDescent="0.3">
      <c r="W37" s="17" t="s">
        <v>37</v>
      </c>
      <c r="X37" s="15">
        <f>AVERAGE(W14:W33)</f>
        <v>0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tabSelected="1" topLeftCell="A13" workbookViewId="0">
      <selection activeCell="I36" sqref="I36"/>
    </sheetView>
  </sheetViews>
  <sheetFormatPr baseColWidth="10" defaultRowHeight="15" x14ac:dyDescent="0.25"/>
  <sheetData>
    <row r="3" spans="2:16" ht="15.75" x14ac:dyDescent="0.25">
      <c r="B3" s="1"/>
      <c r="C3" s="1"/>
      <c r="D3" s="1"/>
      <c r="E3" s="1"/>
      <c r="F3" s="1"/>
      <c r="G3" s="1"/>
      <c r="H3" s="1"/>
      <c r="K3" s="1"/>
      <c r="L3" s="1"/>
      <c r="M3" s="1"/>
      <c r="N3" s="1"/>
      <c r="O3" s="1"/>
      <c r="P3" s="1"/>
    </row>
    <row r="4" spans="2:16" x14ac:dyDescent="0.25">
      <c r="E4" t="s">
        <v>46</v>
      </c>
      <c r="M4" t="s">
        <v>46</v>
      </c>
    </row>
    <row r="16" spans="2:16" x14ac:dyDescent="0.25">
      <c r="C16" t="s">
        <v>47</v>
      </c>
      <c r="G16" t="s">
        <v>48</v>
      </c>
      <c r="K16" t="s">
        <v>50</v>
      </c>
      <c r="O16" t="s">
        <v>51</v>
      </c>
    </row>
    <row r="18" spans="2:16" ht="15.75" x14ac:dyDescent="0.25">
      <c r="B18" s="1"/>
      <c r="C18" s="1" t="s">
        <v>49</v>
      </c>
      <c r="D18" s="1"/>
      <c r="E18" s="1"/>
      <c r="F18" s="1"/>
      <c r="G18" s="1" t="s">
        <v>49</v>
      </c>
      <c r="H18" s="1"/>
      <c r="K18" s="1" t="s">
        <v>49</v>
      </c>
      <c r="L18" s="1"/>
      <c r="M18" s="1"/>
      <c r="N18" s="1"/>
      <c r="O18" s="1" t="s">
        <v>49</v>
      </c>
      <c r="P18" s="1"/>
    </row>
    <row r="19" spans="2:16" ht="15.75" x14ac:dyDescent="0.25">
      <c r="B19" s="1"/>
      <c r="C19" s="1"/>
      <c r="D19" s="1"/>
      <c r="E19" s="1"/>
      <c r="F19" s="1"/>
      <c r="G19" s="1"/>
      <c r="H19" s="1"/>
      <c r="K19" s="1"/>
      <c r="L19" s="1"/>
      <c r="M19" s="1"/>
      <c r="N19" s="1"/>
      <c r="O19" s="1"/>
      <c r="P19" s="1"/>
    </row>
    <row r="23" spans="2:16" x14ac:dyDescent="0.25">
      <c r="D23" t="s">
        <v>46</v>
      </c>
    </row>
    <row r="35" spans="2:7" x14ac:dyDescent="0.25">
      <c r="B35" t="s">
        <v>53</v>
      </c>
      <c r="F35" t="s">
        <v>52</v>
      </c>
    </row>
    <row r="37" spans="2:7" ht="15.75" x14ac:dyDescent="0.25">
      <c r="B37" s="1" t="s">
        <v>49</v>
      </c>
      <c r="C37" s="1"/>
      <c r="D37" s="1"/>
      <c r="E37" s="1"/>
      <c r="F37" s="1" t="s">
        <v>49</v>
      </c>
      <c r="G37" s="1"/>
    </row>
    <row r="38" spans="2:7" ht="15.75" x14ac:dyDescent="0.25">
      <c r="B38" s="1"/>
      <c r="C38" s="1"/>
      <c r="D38" s="1"/>
      <c r="E38" s="1"/>
      <c r="F38" s="1"/>
      <c r="G3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Datos Estudiantes</vt:lpstr>
      <vt:lpstr>Planilla Notas</vt:lpstr>
      <vt:lpstr>Informe estudiante</vt:lpstr>
      <vt:lpstr>ESQUEMA</vt:lpstr>
      <vt:lpstr>Datosestudiantes</vt:lpstr>
      <vt:lpstr>Segumientos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USUARIO</cp:lastModifiedBy>
  <cp:lastPrinted>2012-10-29T02:26:38Z</cp:lastPrinted>
  <dcterms:created xsi:type="dcterms:W3CDTF">2012-10-28T21:45:19Z</dcterms:created>
  <dcterms:modified xsi:type="dcterms:W3CDTF">2015-05-20T04:13:24Z</dcterms:modified>
</cp:coreProperties>
</file>